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<sst xmlns="http://schemas.openxmlformats.org/spreadsheetml/2006/main" count="35" uniqueCount="35">
  <si>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</si>
  <si>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</si>
  <si>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</si>
  <si>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</si>
  <si>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</si>
  <si>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</si>
  <si>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</si>
  <si>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</si>
  <si>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</si>
  <si>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</si>
  <si>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</si>
  <si>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</si>
  <si>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</si>
  <si>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</si>
  <si>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</si>
  <si>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</si>
  <si>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</si>
  <si>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</si>
  <si>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</si>
  <si>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</si>
  <si>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</si>
  <si>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</si>
  <si>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</si>
  <si>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</si>
  <si>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</si>
  <si>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</si>
  <si>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</si>
  <si>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</si>
  <si>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</si>
  <si>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</si>
  <si>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</si>
  <si>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</si>
  <si>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t>на 01.02.2022г.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</si>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</sst>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72" fontId="28" fillId="0" borderId="11" xfId="0" applyNumberFormat="1" applyFont="1" applyBorder="1" applyAlignment="1" applyProtection="1">
      <alignment horizontal="right" vertical="center" wrapText="1"/>
      <protection locked="0"/>
    </xf>
    <xf numFmtId="172" fontId="29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30" fillId="0" borderId="11" xfId="0" applyNumberFormat="1" applyFont="1" applyFill="1" applyBorder="1" applyAlignment="1">
      <alignment horizontal="right" shrinkToFit="1"/>
    </xf>
    <xf numFmtId="172" fontId="28" fillId="0" borderId="11" xfId="0" applyNumberFormat="1" applyFont="1" applyFill="1" applyBorder="1" applyAlignment="1">
      <alignment horizontal="right" shrinkToFit="1"/>
    </xf>
    <xf numFmtId="0" fontId="2" fillId="0" borderId="23" xfId="0" applyFont="1" applyBorder="1" applyAlignment="1">
      <alignment vertical="center" wrapText="1"/>
    </xf>
    <xf numFmtId="172" fontId="2" fillId="33" borderId="24" xfId="0" applyNumberFormat="1" applyFont="1" applyFill="1" applyBorder="1" applyAlignment="1">
      <alignment horizontal="right" vertical="center"/>
    </xf>
    <xf numFmtId="172" fontId="2" fillId="33" borderId="25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">
      <selection activeCell="C33" sqref="C33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31" t="s">
        <v>32</v>
      </c>
      <c r="B2" s="31"/>
      <c r="C2" s="31"/>
      <c r="D2" s="31"/>
      <c r="E2" s="31"/>
    </row>
    <row r="3" spans="1:4" ht="15" customHeight="1">
      <c r="A3" s="1"/>
      <c r="B3" s="31"/>
      <c r="C3" s="31"/>
      <c r="D3" s="31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33"/>
      <c r="B5" s="34" t="s">
        <v>31</v>
      </c>
      <c r="C5" s="35"/>
      <c r="D5" s="36"/>
    </row>
    <row r="6" spans="1:4" ht="48.75" customHeight="1">
      <c r="A6" s="33"/>
      <c r="B6" s="29" t="s">
        <v>33</v>
      </c>
      <c r="C6" s="29" t="s">
        <v>0</v>
      </c>
      <c r="D6" s="30" t="s">
        <v>1</v>
      </c>
    </row>
    <row r="7" spans="1:4" ht="18">
      <c r="A7" s="37" t="s">
        <v>6</v>
      </c>
      <c r="B7" s="38"/>
      <c r="C7" s="38"/>
      <c r="D7" s="39"/>
    </row>
    <row r="8" spans="1:4" ht="15">
      <c r="A8" s="7" t="s">
        <v>16</v>
      </c>
      <c r="B8" s="8">
        <f>B9+B10+B11+B12+B15</f>
        <v>2181.9</v>
      </c>
      <c r="C8" s="8">
        <f>C9+C10+C11+C12+C15</f>
        <v>129.2</v>
      </c>
      <c r="D8" s="9">
        <f aca="true" t="shared" si="0" ref="D8:D17">C8/B8*100</f>
        <v>5.921444612493698</v>
      </c>
    </row>
    <row r="9" spans="1:4" ht="15">
      <c r="A9" s="10" t="s">
        <v>3</v>
      </c>
      <c r="B9" s="40">
        <v>215.9</v>
      </c>
      <c r="C9" s="13">
        <v>11.7</v>
      </c>
      <c r="D9" s="13">
        <f t="shared" si="0"/>
        <v>5.419175544233441</v>
      </c>
    </row>
    <row r="10" spans="1:4" ht="39.75" customHeight="1">
      <c r="A10" s="10" t="s">
        <v>4</v>
      </c>
      <c r="B10" s="11">
        <v>760</v>
      </c>
      <c r="C10" s="12">
        <v>69.5</v>
      </c>
      <c r="D10" s="13">
        <f t="shared" si="0"/>
        <v>9.144736842105264</v>
      </c>
    </row>
    <row r="11" spans="1:4" ht="19.5" customHeight="1">
      <c r="A11" s="10" t="s">
        <v>17</v>
      </c>
      <c r="B11" s="41">
        <v>70</v>
      </c>
      <c r="C11" s="12">
        <v>0</v>
      </c>
      <c r="D11" s="13">
        <f t="shared" si="0"/>
        <v>0</v>
      </c>
    </row>
    <row r="12" spans="1:4" ht="19.5" customHeight="1">
      <c r="A12" s="10" t="s">
        <v>21</v>
      </c>
      <c r="B12" s="11">
        <f>B13+B14</f>
        <v>1134.6</v>
      </c>
      <c r="C12" s="11">
        <f>C13+C14</f>
        <v>48</v>
      </c>
      <c r="D12" s="13">
        <f t="shared" si="0"/>
        <v>4.230565838180857</v>
      </c>
    </row>
    <row r="13" spans="1:4" ht="15">
      <c r="A13" s="14" t="s">
        <v>28</v>
      </c>
      <c r="B13" s="41">
        <v>108.8</v>
      </c>
      <c r="C13" s="12">
        <v>21.8</v>
      </c>
      <c r="D13" s="13">
        <f t="shared" si="0"/>
        <v>20.036764705882355</v>
      </c>
    </row>
    <row r="14" spans="1:4" ht="15">
      <c r="A14" s="14" t="s">
        <v>27</v>
      </c>
      <c r="B14" s="42">
        <v>1025.8</v>
      </c>
      <c r="C14" s="15">
        <v>26.2</v>
      </c>
      <c r="D14" s="13">
        <f t="shared" si="0"/>
        <v>2.5541041138623513</v>
      </c>
    </row>
    <row r="15" spans="1:4" ht="15.75" thickBot="1">
      <c r="A15" s="16" t="s">
        <v>18</v>
      </c>
      <c r="B15" s="17">
        <v>1.4</v>
      </c>
      <c r="C15" s="17">
        <v>0</v>
      </c>
      <c r="D15" s="17">
        <f t="shared" si="0"/>
        <v>0</v>
      </c>
    </row>
    <row r="16" spans="1:4" ht="15" customHeight="1">
      <c r="A16" s="18" t="s">
        <v>19</v>
      </c>
      <c r="B16" s="19">
        <f>SUM(B17:B17)</f>
        <v>0</v>
      </c>
      <c r="C16" s="19">
        <f>SUM(C17:C17)</f>
        <v>0</v>
      </c>
      <c r="D16" s="20" t="e">
        <f t="shared" si="0"/>
        <v>#DIV/0!</v>
      </c>
    </row>
    <row r="17" spans="1:4" ht="15.75" thickBot="1">
      <c r="A17" s="16" t="s">
        <v>20</v>
      </c>
      <c r="B17" s="17">
        <v>0</v>
      </c>
      <c r="C17" s="17">
        <v>0</v>
      </c>
      <c r="D17" s="17" t="e">
        <f t="shared" si="0"/>
        <v>#DIV/0!</v>
      </c>
    </row>
    <row r="18" spans="1:4" ht="15">
      <c r="A18" s="18" t="s">
        <v>5</v>
      </c>
      <c r="B18" s="21">
        <f>B19</f>
        <v>2414.5</v>
      </c>
      <c r="C18" s="21">
        <f>C19</f>
        <v>189.4</v>
      </c>
      <c r="D18" s="20">
        <f aca="true" t="shared" si="1" ref="D18:D23">C18/B18*100</f>
        <v>7.844274176848209</v>
      </c>
    </row>
    <row r="19" spans="1:4" ht="15.75">
      <c r="A19" s="22" t="s">
        <v>29</v>
      </c>
      <c r="B19" s="43">
        <f>SUM(B20:B23)</f>
        <v>2414.5</v>
      </c>
      <c r="C19" s="11">
        <f>SUM(C20:C23)</f>
        <v>189.4</v>
      </c>
      <c r="D19" s="13">
        <f t="shared" si="1"/>
        <v>7.844274176848209</v>
      </c>
    </row>
    <row r="20" spans="1:4" ht="15.75">
      <c r="A20" s="23" t="s">
        <v>23</v>
      </c>
      <c r="B20" s="43">
        <v>1451.6</v>
      </c>
      <c r="C20" s="11">
        <v>121</v>
      </c>
      <c r="D20" s="13">
        <f t="shared" si="1"/>
        <v>8.335629650041335</v>
      </c>
    </row>
    <row r="21" spans="1:4" ht="15">
      <c r="A21" s="23" t="s">
        <v>24</v>
      </c>
      <c r="B21" s="11">
        <v>0</v>
      </c>
      <c r="C21" s="11">
        <v>0</v>
      </c>
      <c r="D21" s="13" t="e">
        <f t="shared" si="1"/>
        <v>#DIV/0!</v>
      </c>
    </row>
    <row r="22" spans="1:4" ht="15">
      <c r="A22" s="23" t="s">
        <v>25</v>
      </c>
      <c r="B22" s="11">
        <v>142</v>
      </c>
      <c r="C22" s="11">
        <v>0</v>
      </c>
      <c r="D22" s="13">
        <f t="shared" si="1"/>
        <v>0</v>
      </c>
    </row>
    <row r="23" spans="1:4" ht="16.5" thickBot="1">
      <c r="A23" s="23" t="s">
        <v>26</v>
      </c>
      <c r="B23" s="44">
        <v>820.9</v>
      </c>
      <c r="C23" s="12">
        <v>68.4</v>
      </c>
      <c r="D23" s="13">
        <f t="shared" si="1"/>
        <v>8.332318187355343</v>
      </c>
    </row>
    <row r="24" spans="1:4" ht="18.75" thickBot="1">
      <c r="A24" s="24" t="s">
        <v>22</v>
      </c>
      <c r="B24" s="25">
        <f>B18+B16+B8</f>
        <v>4596.4</v>
      </c>
      <c r="C24" s="25">
        <f>C18+C16+C8</f>
        <v>318.6</v>
      </c>
      <c r="D24" s="26">
        <f>C24/B24*100</f>
        <v>6.931511617787835</v>
      </c>
    </row>
    <row r="25" spans="1:4" ht="17.25" customHeight="1">
      <c r="A25" s="32" t="s">
        <v>7</v>
      </c>
      <c r="B25" s="32"/>
      <c r="C25" s="32"/>
      <c r="D25" s="32"/>
    </row>
    <row r="26" spans="1:4" ht="15">
      <c r="A26" s="10" t="s">
        <v>8</v>
      </c>
      <c r="B26" s="11">
        <v>3725.7</v>
      </c>
      <c r="C26" s="12">
        <v>227.2</v>
      </c>
      <c r="D26" s="13">
        <f aca="true" t="shared" si="2" ref="D26:D33">C26/B26*100</f>
        <v>6.098182891805567</v>
      </c>
    </row>
    <row r="27" spans="1:4" ht="15">
      <c r="A27" s="10" t="s">
        <v>9</v>
      </c>
      <c r="B27" s="11">
        <v>109</v>
      </c>
      <c r="C27" s="12">
        <v>0</v>
      </c>
      <c r="D27" s="13">
        <f t="shared" si="2"/>
        <v>0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761</v>
      </c>
      <c r="C29" s="12">
        <v>0</v>
      </c>
      <c r="D29" s="13">
        <f t="shared" si="2"/>
        <v>0</v>
      </c>
    </row>
    <row r="30" spans="1:4" ht="18.75" customHeight="1">
      <c r="A30" s="10" t="s">
        <v>12</v>
      </c>
      <c r="B30" s="11">
        <v>50</v>
      </c>
      <c r="C30" s="12">
        <v>4.9</v>
      </c>
      <c r="D30" s="13">
        <f t="shared" si="2"/>
        <v>9.8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0</v>
      </c>
      <c r="D32" s="13">
        <f t="shared" si="2"/>
        <v>0</v>
      </c>
    </row>
    <row r="33" spans="1:4" ht="15.75" thickBot="1">
      <c r="A33" s="45" t="s">
        <v>34</v>
      </c>
      <c r="B33" s="47">
        <v>2</v>
      </c>
      <c r="C33" s="46">
        <v>0</v>
      </c>
      <c r="D33" s="48">
        <f t="shared" si="2"/>
        <v>0</v>
      </c>
    </row>
    <row r="34" spans="1:4" ht="18.75" thickBot="1">
      <c r="A34" s="24" t="s">
        <v>15</v>
      </c>
      <c r="B34" s="27">
        <f>B32+B31+B30+B29+B28+B27+B26+B33</f>
        <v>4705.4</v>
      </c>
      <c r="C34" s="27">
        <f>C32+C31+C30+C29+C28+C27+C26</f>
        <v>232.1</v>
      </c>
      <c r="D34" s="28">
        <f>C34/B34*100</f>
        <v>4.932630594635951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2022-04-04T08:41:07Z</dcterms:modified>
  <cp:category/>
  <cp:version/>
  <cp:contentType/>
  <cp:contentStatus/>
</cp:coreProperties>
</file>